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3040" windowHeight="9192"/>
  </bookViews>
  <sheets>
    <sheet name="Položkový rozpočet" sheetId="1" r:id="rId1"/>
  </sheets>
  <calcPr calcId="162913"/>
</workbook>
</file>

<file path=xl/calcChain.xml><?xml version="1.0" encoding="utf-8"?>
<calcChain xmlns="http://schemas.openxmlformats.org/spreadsheetml/2006/main">
  <c r="G30" i="1" l="1"/>
  <c r="G29" i="1"/>
  <c r="G28" i="1"/>
  <c r="G27" i="1"/>
  <c r="G26" i="1"/>
  <c r="G25" i="1"/>
  <c r="G24" i="1"/>
  <c r="G23" i="1"/>
  <c r="G22" i="1"/>
  <c r="G21" i="1"/>
  <c r="G20" i="1"/>
  <c r="G19" i="1"/>
  <c r="G18" i="1"/>
  <c r="G17" i="1"/>
  <c r="G16" i="1"/>
  <c r="G15" i="1"/>
  <c r="G14" i="1"/>
  <c r="G13" i="1"/>
  <c r="G12" i="1"/>
  <c r="G11" i="1"/>
  <c r="G10" i="1"/>
  <c r="G9" i="1"/>
  <c r="G8" i="1"/>
  <c r="G36" i="1"/>
  <c r="G35" i="1"/>
  <c r="G34" i="1"/>
  <c r="G7" i="1"/>
  <c r="G6" i="1"/>
  <c r="E41" i="1" l="1"/>
  <c r="G41" i="1" s="1"/>
  <c r="E42" i="1"/>
  <c r="G42" i="1"/>
  <c r="E39" i="1" l="1"/>
  <c r="G39" i="1" s="1"/>
</calcChain>
</file>

<file path=xl/sharedStrings.xml><?xml version="1.0" encoding="utf-8"?>
<sst xmlns="http://schemas.openxmlformats.org/spreadsheetml/2006/main" count="108" uniqueCount="76">
  <si>
    <t>Požadované parametry</t>
  </si>
  <si>
    <t>Nabízené parametry</t>
  </si>
  <si>
    <t>Název</t>
  </si>
  <si>
    <t>Specifikace - minimální parametry</t>
  </si>
  <si>
    <t>Nabídka uchazeče</t>
  </si>
  <si>
    <t xml:space="preserve">Software  pro střih a editaci videa </t>
  </si>
  <si>
    <t>Sluchátka</t>
  </si>
  <si>
    <t>Dron</t>
  </si>
  <si>
    <t>Mikrofony</t>
  </si>
  <si>
    <t>Bezdrátová myš k počítači</t>
  </si>
  <si>
    <t>Paměťová karta 128 GB</t>
  </si>
  <si>
    <t>3D skener</t>
  </si>
  <si>
    <t>Bezdrátový senzor PH (chemie)</t>
  </si>
  <si>
    <t>Bezdrátový senzor CO2 (chemie)</t>
  </si>
  <si>
    <t>Bezdrátový senzor teploty (fyzika)</t>
  </si>
  <si>
    <t>Bezdrátový senzor pohybu (fyzika)</t>
  </si>
  <si>
    <t>Bezdrátový senzor krevního tlaku (přírodopis)</t>
  </si>
  <si>
    <t>Software pro sběr dat z bezdrátových senzorů (školní multilicence)</t>
  </si>
  <si>
    <t>Digitální mikroskop s kamerou</t>
  </si>
  <si>
    <t>3D tiskárna</t>
  </si>
  <si>
    <t xml:space="preserve">Filament PLA 1 kg </t>
  </si>
  <si>
    <t>Stavebnice(mikropočítač) pro výuku programování</t>
  </si>
  <si>
    <t>Dron pro začátečníky s chytrými režimy, možnost ovládání mobilním zařízením se systémem Android, vybaven GPS, kamerou s rozlišením 4k, dobou letu min. 30 minut a dosahem signálu minimálně 2km.  Odolný větru-minimální úroveň 4</t>
  </si>
  <si>
    <t>NABÍJECÍ STANICE</t>
  </si>
  <si>
    <t>CHROME EDUCATION UPGRADE-NASTAVENÍ CHROMEBOOKU DO ŠKOLNÍ  DOMÉNY</t>
  </si>
  <si>
    <t>domena: www.komenska.com</t>
  </si>
  <si>
    <t>Software pro střih a editaci videa. Licence musí umožňovat legální instalaci a provoz softwaru na 37 zařízeních, a to minimálně po dobu čtyřech let (preferujeme však samozřejmě nákup licence, nikoliv pronájem). Možnost s přesností volně stříhat napříč neomezeným množstvím audio a video stop. Software také musí umožňovat vytvářet vlastní, či editovat už existující zkratky k nástrojům pro zjednodušení nejčastěji používaných pracovních postupů. Dále software musí podporovat praci s videi v rozlišení 4K, videí s 60 FPS, a 360° videi. Software musí být vybaven profesionálními nástroji a velkou nabídkou nejrůznějších efektů, ať už se jedná o obrazové a zvukové efekty, aplikovatelné na jednotlivé stopy, či o efekty přechodové, sloužící pro plynulý a zajímavý přechod mezi jednotlivými stopami. Za výhodu při výběru programu pokládáme českou lokalizaci programu. Jako vhodný příklad se jeví software Pinnacle Studio 25 Ultimate CZ EDU (licence pro školy).</t>
  </si>
  <si>
    <t>Stavebnice(mikropočítač) - komunikační příslušenství</t>
  </si>
  <si>
    <t>Programovatelná robotická dětská hračka</t>
  </si>
  <si>
    <t>Edukační hra s interaktivní výukou programování</t>
  </si>
  <si>
    <t>Společenská desková hra k výuce programování v raných fázích vzdělávání, měla by obsahovat mnoho úkolů, českou lokalizaci včetně mobilní aplikace, možnost týmové práce ve skupinách pro 2-3 osob. Měla by sloužit k rozvíjení analytického a logického myšlení, učit schopnosti řešení složitých problémů a vést ke skupinové práci,  rozvíjet algoritmickou intuici.Hra rozvíjí logické myšlení i programátorské představivosti. Pro 2-3 osoyb, minimálně 50 úkolů, možnost využití mobilní aplikace se systémem Android, česká lokalizace.  Jako vhodný příklad se jeví hra Scottie Go! CZ</t>
  </si>
  <si>
    <t>Stavebnice(mikropočítač) pro výuku programování. Tato stavebnice(mikropočítač) musí disponovat připojením k PC. Programování této stavebnice by mělo být prostřednictvím programovacího jazyku MakeCode, nebo Blocks, Javascript nebo Python. Stavebnice(mikropočítač) by měla obsahovat prvky tlačítko, display, diody, reproduktor atd.. Tato stavebnice by měla být rozšiřitelná o další moduly.RAM min. 264kb, Bluetooth, USB připojení k PC, LED display, tlačítko, snímače. Programování stavebnice(mikropočítače) v blokově orientovaném prostředí. Možnost rozšíření o další moduly.  Jako vhodný příklad se jeví mikropočítač BBC micro:bit V2.21.</t>
  </si>
  <si>
    <t>Praktický držák na dvě baterie AAA s vypínačem a dlouhý USB kabel tvoří základní příslušenství stavebnice. Zajistí napájení stavebnice z počítače nebo z baterií a také poslouží pro nahrávání programu. Jako vhodný příklad se jeví Držák baterií AAA + USB kabel pro mikropočítač</t>
  </si>
  <si>
    <t>Robotická hračka -  jednoduché ovládání pohybu po dané trase. Sada obsahuje minimálně 6 robotů pro žáky prvního stupně. Možnost využití mobilní aplikace se systémem Android.      40 dílčích povelů, dokovací stanice, ovládání přes telefon / tablet. Jako příklad se jeví BEE BOT set</t>
  </si>
  <si>
    <t xml:space="preserve">Programovatelná robotická dětská hračka- rozšíření </t>
  </si>
  <si>
    <t>Sada minimálně čtyř podložek. Jako vhodný příklad se jeví sada Svět</t>
  </si>
  <si>
    <t>Odolná sluchátka s dlouhou životností přes hlavu, okolo uší s uzavřenou konstrukcí a se sklápěcím či vysouvacím mikrofonem k využití pro multimediální tvorbu. Připojení sluchátek skrze USB-A, frekvenční rozsah minimálně 30 Hz - 20000 Hz, citlivost minimálně 96 dB/mW, impedance minimálně 30 Ohm. Jako vhodný příklad se jeví  Niceboy VOICE Intercom.</t>
  </si>
  <si>
    <t>Stolní mikrofon k počítači, vybavený stojanem pro jeho umístění na stůl a pop filtrem. Připojení mikrofonu k počítači pomocí konektoru USB-A. Směrová charakteristika mikrofonu - směrová (kardioida), úzce směrová (superkardioida) nebo obousměrná (osmička). Frekvenční rozsah od maximálně 30 Hz do minimálně 15 000 Hz. Jako příklad se jeví mikrofon Niceboy VOICE.</t>
  </si>
  <si>
    <t xml:space="preserve">Bezdrátová myš symetrického provedení a konzervativního tvaru, umožňující připojení k počítači pomocí technologie Bluetooth. Minimální citlivost: 1 600 DPI. </t>
  </si>
  <si>
    <t>Tisková podložka ke 3D tiskárně</t>
  </si>
  <si>
    <t>Outdoorová kamera</t>
  </si>
  <si>
    <t>Outdoorová kamera, vhodná pro záznam akčních videí a fotografií žáky. Kamera musí umožňovat záznam videí v rozlišení minimálně 4K při 60 FPS. Snímač musí mít rozlišení minimálně 18 Mpx. Kamera musí umožňovat stereo záznam zvuku a musí být vodotěsná, ideálně vodotěsná bez obalu. Kamera dále musí být vybavena stabilizací obrazu a musí podporovat paměťovou kartu o kapacitě alespoň 128 GB. Zařízení musí umožňovat nahrávání tzv. časosběrných videí. Kamera musí mít možnost upevnění na stativ. Dále je potřeba, aby byla kamera dodána včetně nástavce (klip atd.) pro upevnění kamery na oblečení či na batoh, a popř. včetně dalších nástavců. Jako vhodný příklad se jeví outdoorová kamera GoPro HERO10 Black.</t>
  </si>
  <si>
    <t xml:space="preserve">Paměťová karta typu micro SD, micro SDHC nebo micro SDXC, vhodná pro použití v outdoorové kameře dle výše uvedeného popisu (kompatibilní s kamerou, dostatečně rychlá k ukládání videa o uvedených parametrech, nebo o vyšších parametrech, podporovaných konkrétní vybranou a dodanou outdoorovou kamerou). Požadovaná kapacita: 128 GB. Podporovaná rychlost zápisu alespoň 90 MB/s. Karta musí být dodána včetně adaptéru na klasickou SD kartu. </t>
  </si>
  <si>
    <t>3D skener pro skenování 3D objektů a jejich převod na elektronický 3D model. Skener musí být vybaven stojanem a rotační podložkou a musí umožňovat skenování jak v automatickém režimu (skener je umístěn pevně na stojanu, objekt se otáčí na rotační podložce), tak v ručním režimu (objekt je skenován ručně, bez použití rotační podložky). Skenování musí být s přesností 0,1 mm nebo přesnější (např. 0,05 mm). Skener musí umožňovat připojení k počítači pomocí USB-A. Software pro zpracování naskenovaných 3D modelů musí být schopen exportu výsledného modelu ve formátu *.STL. Jako vhodný příklad se jeví 3D skener Shining 3D Einscan SE.</t>
  </si>
  <si>
    <t>bílý (3D tisk), síla 1,75 mm</t>
  </si>
  <si>
    <t>3D tiskárna, určená k tisku 3D modelů, vytvořených žáky. Technologie tisku - FDM. Tiskárna musí podporovat tisk z tiskových filamentů o průměru 1,75 mm z materiálů PLA, PETG a ASA. Velikost tiskové plochy musí být nejméně 250 mm (hloubka) x 200 mm (šířka) x 200 mm (výška). Tiskárna musí podporovat minimální výšku vrstvy 0,1 mm a maximální výšku vrstvy alespoň 0,35 mm. Maximální doporučená rychlost tisku musí být alespoň 150 mm/s. K tiskárně musí být k dispozici (ať už na přiloženém médiu, nebo online) slicer, vyvinutý samotným výrobcem konkrétní 3D tiskárny. Jako vhodný příklad se jeví 3D tiskárna Prusa i3 MK3S+.</t>
  </si>
  <si>
    <t>Bezdrátový senzor pH, vhodný pro měření pH kapalin v hodinách chemie. Měl by splňovat dále uvedené minimální parametry, nebo tyto parametry převyšovat (být přesnější atd.). Rozlišení 0,02 pH, operační rozsah měření -40°C až 125 °C, maximální vzorkovací frekvence 50 Hz, pracovní teplota 5°C až 60 °C, rozsah 0-14 pH, přesnost s kalibrací ± 0,1 pH, přesnost bez kalibrace ± 0,5 pH. Senzor by měl disponovat baterií a umožňovat připojení k počítači či tabletu pomocí technologie Bluetooth a případně také pomocí USB. Jako vhodný se jeví například senzor PS-3204 od firmy PASCO.</t>
  </si>
  <si>
    <t>Bezdrátový senzor CO2, vhodný pro měření koncentrace oxidu uhličitého v hodinách chemie. Měl by splňovat dále uvedené minimální parametry, nebo tyto parametry převyšovat (být přesnější atd.). Rozsah senzoru 0 až 100 000 ppm, přesnost v rozsahu 0 - 1 000 ppm by měla být +/- 100 ppm. Přesnost 1 000 - 10 000 ppm poté +/- 5 % čtené hodnoty, přesnost 10 000 - 50 000 ppm pak +/- 10 % čtené hodnoty a přesnost 50 000 - 100 000 ppm +/- 15 % čtené hodnoty. Požadované rozlišení je 2 ppm. Senzor by měl disponovat baterií a umožňovat připojení k počítači či tabletu pomocí technologie Bluetooth a případně také pomocí USB. Jako vhodný se jeví například senzor PS-3208 od firmy PASCO.</t>
  </si>
  <si>
    <t>Bezdrátový senzor teploty, vhodný pro využití k měření teploty a teplotních změn, s alespoň určitou mírou odolností vůči vodě, vhodný pro využití v hodinách chemie a fyziky. Měl by splňovat dále uvedené minimální parametry, nebo tyto parametry převyšovat (být přesnější atd.). Rozsah -40 °C až 125 °C, přesnost ± 0,5 °C, rozlišení 0,01 °C, maximální vzorkovací frekvence 10 Hz. Měl by podporovat jednotky °C, K a °F. Senzor by měl disponovat baterií a umožňovat připojení k počítači či tabletu pomocí technologie Bluetooth a případně také pomocí USB. Jako vhodný příklad se jeví například senzor PS-3201 od firmy PASCO.</t>
  </si>
  <si>
    <t>Bezdrátový senzor pohybu pro snímání polohy, rychlosti a zrychlení objektů, vhodný pro použití v hodinách fyziky. Měl by splňovat dále uvedené minimální parametry, nebo tyto parametry převyšovat (být přesnější atd.). Rozsah 0,15 až 4 m, rozlišení 1 mm, maximální vzorkovací frekvence 50 Hz, rozsah otáčení snímače 180°. Senzor by měl disponovat baterií a umožňovat připojení k počítači či tabletu pomocí technologie Bluetooth a případně také pomocí USB. Jako vhodný příklad se jeví senzor PS-3219 od firmy PASCO.</t>
  </si>
  <si>
    <t>Bezdrátový senzor krevního tlaku, vhodný pro využití k měření systolického i diastolického arteriálního krevního tlaku (v mmHg) a tepové frekvence (puls v tepech za minutu/bpm) v hodinách výchovy ke zdraví a přírodopisu. Měl by splňovat dále uvedené minimální parametry, nebo tyto parametry převyšovat (být přesnější atd.). Rozsah tepové frekvence 36 až 200 tepů/min, přesnost tepové frekvence ± 1 tep/min, rozlišení tepové frekvence 1 tep/min, rozsah krevního tlaku 0 až 375 mmHg, přesnost krevního tlaku ± 3 mmHg, rozlišení krevního tlaku 0,05 mmHg. Senzor by měl disponovat baterií a umožňovat připojení k počítači či tabletu pomocí technologie Bluetooth a případně také pomocí USB. Jako vhodný příklad se jeví senzor PS-3218 od firmy PASCO.</t>
  </si>
  <si>
    <t>Software pro sběr dat, určený pro sběr, zobrazování a analýzu dat ve vyučovacích hodinách, kompatibilní s výše uvedenými bezdrátovými senzory. Software by měl podporovat operační systémy Windows, Android a měl by být kompatibilní také s Chrome OS (Chromebooky). Software musí disponovat českou lokalizací. Zakoupená licence by měla umožňovat legální instalaci software na neomezený počet zařízení v rámci školy. Jako vhodný příklad se jeví software SPARKvue.</t>
  </si>
  <si>
    <t>ČÁST B</t>
  </si>
  <si>
    <t>Část A</t>
  </si>
  <si>
    <t>Pevná uzamykatelná konstrukce zajistí bezpečné uložení a hromadné nabíjení až 20ks zařízení do min. 11,6", sekvenční spínání, aktivní ventilace</t>
  </si>
  <si>
    <t>CHROMEBOOK</t>
  </si>
  <si>
    <t>Jednotka</t>
  </si>
  <si>
    <t>kus</t>
  </si>
  <si>
    <t>Jednotková cena bez DPH</t>
  </si>
  <si>
    <t>Cena celkem bez DPH</t>
  </si>
  <si>
    <t>Množství</t>
  </si>
  <si>
    <t>Část B</t>
  </si>
  <si>
    <t>soubor</t>
  </si>
  <si>
    <t>DPH</t>
  </si>
  <si>
    <t>Celková cena (A+B)</t>
  </si>
  <si>
    <t>Celková cena bez DPH v Kč</t>
  </si>
  <si>
    <t>Celková cena s DPH v Kč</t>
  </si>
  <si>
    <t>Špachtle pro odstraňování výtisků (3D tisk)</t>
  </si>
  <si>
    <t>"CPU - čtyřjádrový, úložiště min. 64 GB, RAM min. 4 GB DDR4, grafická karta integrovaná, podpora DisplayPort přes USB-C, wifi 6, nabíjení přes USB-C, display dotykový, neodnímatelný, min. úhlopříčka 11,6“, IPS , min. rozlišení 1366 x 768, bluetooth V5.0 a vyšší, klávesnice česká, odolná proti polití, Konektor audio jack 3,5 pro sluchátka a mikrofon, webová kamera , zařízení musí splňovat standard MIL-STD 810H.".</t>
  </si>
  <si>
    <t>Digitální mikroskop, vhodný pro využití v hodinách přírodopisu. Mikroskop musí být trinokulární, tedy mít trinokulární hlavici s binokulární vizuální části (pozorování objektu oběma očima) a tubus pro instalaci digitální kamery (která bude umožňovat v reálném čase zobrazovat pozorovaný objekt na obrazovku počítače). Mikroskop musí dále splňovat uvedené minimální parametry, nebo tyto parametry převyšovat (umožňovat větší maximální zvětšení atd.). Rozsah zvětšení od 40x do 1000x. Mikroskop musí být vybaven dvěma širokoúhlými okuláry a podsvícením. Mikroskop musí být vybaven (nebo dodán s kompatibilní) digitální kamerou o rozlišení minimálně 3 Mpx. Jako vhodný příklad se jeví  trinokulární mikroskop Levenhuk 500T s videokamerou Levenhuk M500 BASE.</t>
  </si>
  <si>
    <t>Nalepovací tisková podložka  pro adhezi výtisků. Rozměry podložky minimálně: 233 x 155 mm. Jako vhodný příklad se jeví podložka Flashforge</t>
  </si>
  <si>
    <t>Stavebnice pro začátek výuky  programování</t>
  </si>
  <si>
    <t>stavebnice pro zvídavé děti od 8 let, která zajistí hodiny zábavy, ale zároveň hravou formou pomůže zvládnout základy programování. Minimálně 358 dílků kompatibilních s LEGO®, serva, motory, desku super:bit, akumulátor, návod s barevnými obrázky (169 stran) a umožňuje vytvořit  min.16 programovatelných robotů a projektů, které vás vtáhnou do světa tvořivého hraní a kódování! Roboty můžete ovládat z mobilní aplikace. K dispozici jsou i detailní tutoriály. Jako vhodný příklad se jeví Building:bit Super kit - STEM stavebnice robotů 16v1 pro LEGO® (bez micro:bit)</t>
  </si>
  <si>
    <t>Příloha č. 5 - Položkový rozpočet</t>
  </si>
  <si>
    <t>Jako účeastník veřejné zakázky s názvem "DIGITÁLNÍ UČEBNÍ POMŮCKY A PREVENCE DIGITÁLNÍ PROPASTI NA KOMENDĚ" prohlašuji, že IT vybavení, které je předmětem překládané nabídky, splňuje veškeré technické podmínky stanovené zadavatelem.</t>
  </si>
  <si>
    <t>z toho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</si>
</sst>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0"/>
      <name val="Arial"/>
      <family val="2"/>
      <charset val="238"/>
    </font>
    <font>
      <sz val="8"/>
      <name val="Arial"/>
      <family val="2"/>
      <charset val="238"/>
    </font>
    <font>
      <b/>
      <sz val="14"/>
      <name val="Arial"/>
      <family val="2"/>
      <charset val="238"/>
    </font>
    <font>
      <sz val="14"/>
      <name val="Arial"/>
      <family val="2"/>
      <charset val="238"/>
    </font>
    <font>
      <sz val="12"/>
      <name val="Arial"/>
      <family val="2"/>
      <charset val="238"/>
    </font>
    <font>
      <sz val="11"/>
      <color theme="1"/>
      <name val="Calibri"/>
      <family val="2"/>
      <charset val="238"/>
      <scheme val="minor"/>
    </font>
    <font>
      <b/>
      <sz val="11"/>
      <color theme="1"/>
      <name val="Calibri"/>
      <family val="2"/>
      <charset val="238"/>
      <scheme val="minor"/>
    </font>
    <font>
      <u/>
      <sz val="11"/>
      <color theme="10"/>
      <name val="Calibri"/>
      <family val="2"/>
      <charset val="238"/>
    </font>
    <font>
      <sz val="10"/>
      <color rgb="FF000000"/>
      <name val="Calibri"/>
      <family val="2"/>
      <charset val="238"/>
      <scheme val="minor"/>
    </font>
    <font>
      <b/>
      <sz val="12"/>
      <color theme="1"/>
      <name val="Arial"/>
      <family val="2"/>
      <charset val="238"/>
    </font>
    <font>
      <sz val="10"/>
      <color theme="1"/>
      <name val="Arial"/>
      <family val="2"/>
      <charset val="238"/>
    </font>
    <font>
      <b/>
      <sz val="14"/>
      <color theme="1"/>
      <name val="Arial"/>
      <family val="2"/>
      <charset val="238"/>
    </font>
    <font>
      <sz val="12"/>
      <color theme="1"/>
      <name val="Calibri"/>
      <family val="2"/>
      <charset val="238"/>
      <scheme val="minor"/>
    </font>
    <font>
      <b/>
      <sz val="10"/>
      <name val="Arial"/>
      <family val="2"/>
      <charset val="238"/>
    </font>
    <font>
      <sz val="11"/>
      <color theme="1"/>
      <name val="Arial"/>
      <family val="2"/>
      <charset val="238"/>
    </font>
    <font>
      <sz val="12"/>
      <color theme="1"/>
      <name val="Arial"/>
      <family val="2"/>
      <charset val="238"/>
    </font>
  </fonts>
  <fills count="9">
    <fill>
      <patternFill patternType="none"/>
    </fill>
    <fill>
      <patternFill patternType="gray125"/>
    </fill>
    <fill>
      <patternFill patternType="solid">
        <fgColor theme="4" tint="0.59999389629810485"/>
        <bgColor indexed="65"/>
      </patternFill>
    </fill>
    <fill>
      <patternFill patternType="solid">
        <fgColor theme="8" tint="0.79998168889431442"/>
        <bgColor indexed="64"/>
      </patternFill>
    </fill>
    <fill>
      <patternFill patternType="solid">
        <fgColor theme="8" tint="0.79998168889431442"/>
        <bgColor rgb="FF00FF00"/>
      </patternFill>
    </fill>
    <fill>
      <patternFill patternType="solid">
        <fgColor theme="0"/>
        <bgColor indexed="64"/>
      </patternFill>
    </fill>
    <fill>
      <patternFill patternType="solid">
        <fgColor theme="0"/>
        <bgColor rgb="FF00FF00"/>
      </patternFill>
    </fill>
    <fill>
      <patternFill patternType="solid">
        <fgColor theme="5" tint="0.79998168889431442"/>
        <bgColor indexed="64"/>
      </patternFill>
    </fill>
    <fill>
      <patternFill patternType="solid">
        <fgColor theme="0" tint="-0.14999847407452621"/>
        <bgColor indexed="64"/>
      </patternFill>
    </fill>
  </fills>
  <borders count="11">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6" fillId="2" borderId="0" applyNumberFormat="0" applyBorder="0" applyAlignment="0" applyProtection="0"/>
    <xf numFmtId="0" fontId="8" fillId="0" borderId="0" applyNumberFormat="0" applyFill="0" applyBorder="0" applyAlignment="0" applyProtection="0">
      <alignment vertical="top"/>
      <protection locked="0"/>
    </xf>
    <xf numFmtId="0" fontId="1" fillId="0" borderId="0"/>
    <xf numFmtId="0" fontId="9" fillId="0" borderId="0"/>
  </cellStyleXfs>
  <cellXfs count="58">
    <xf numFmtId="0" fontId="0" fillId="0" borderId="0" xfId="0"/>
    <xf numFmtId="0" fontId="10" fillId="3" borderId="1" xfId="1" applyFont="1" applyFill="1" applyBorder="1" applyAlignment="1">
      <alignment horizontal="left" vertical="center" wrapText="1"/>
    </xf>
    <xf numFmtId="0" fontId="0" fillId="0" borderId="2" xfId="0" applyBorder="1" applyAlignment="1">
      <alignment horizontal="center" vertical="center"/>
    </xf>
    <xf numFmtId="0" fontId="0" fillId="0" borderId="2" xfId="0" applyBorder="1"/>
    <xf numFmtId="0" fontId="10" fillId="3" borderId="2" xfId="0" applyFont="1" applyFill="1" applyBorder="1" applyAlignment="1">
      <alignment vertical="center"/>
    </xf>
    <xf numFmtId="0" fontId="10" fillId="4" borderId="2" xfId="4" applyFont="1" applyFill="1" applyBorder="1" applyAlignment="1">
      <alignment vertical="center"/>
    </xf>
    <xf numFmtId="0" fontId="10" fillId="3" borderId="1" xfId="1" applyFont="1" applyFill="1" applyBorder="1" applyAlignment="1">
      <alignment horizontal="center" vertical="center" wrapText="1"/>
    </xf>
    <xf numFmtId="0" fontId="11" fillId="0" borderId="2" xfId="0" applyFont="1" applyBorder="1"/>
    <xf numFmtId="3" fontId="3" fillId="5" borderId="1" xfId="3" applyNumberFormat="1" applyFont="1" applyFill="1" applyBorder="1" applyAlignment="1">
      <alignment horizontal="center" vertical="center" wrapText="1"/>
    </xf>
    <xf numFmtId="3" fontId="3" fillId="5" borderId="2" xfId="3" applyNumberFormat="1" applyFont="1" applyFill="1" applyBorder="1" applyAlignment="1">
      <alignment horizontal="center" vertical="center" wrapText="1"/>
    </xf>
    <xf numFmtId="0" fontId="12" fillId="6" borderId="5" xfId="4" applyFont="1" applyFill="1" applyBorder="1" applyAlignment="1">
      <alignment vertical="center"/>
    </xf>
    <xf numFmtId="3" fontId="14" fillId="8" borderId="1" xfId="3" applyNumberFormat="1" applyFont="1" applyFill="1" applyBorder="1" applyAlignment="1">
      <alignment horizontal="center" vertical="center" wrapText="1"/>
    </xf>
    <xf numFmtId="3" fontId="14" fillId="8" borderId="2" xfId="3" applyNumberFormat="1" applyFont="1" applyFill="1" applyBorder="1" applyAlignment="1">
      <alignment horizontal="center" vertical="center" wrapText="1"/>
    </xf>
    <xf numFmtId="3" fontId="14" fillId="8" borderId="8" xfId="3" applyNumberFormat="1" applyFont="1" applyFill="1" applyBorder="1" applyAlignment="1">
      <alignment horizontal="center" vertical="center" wrapText="1"/>
    </xf>
    <xf numFmtId="3" fontId="3" fillId="8" borderId="2" xfId="3" applyNumberFormat="1" applyFont="1" applyFill="1" applyBorder="1" applyAlignment="1">
      <alignment horizontal="center" vertical="center" wrapText="1"/>
    </xf>
    <xf numFmtId="0" fontId="0" fillId="8" borderId="9" xfId="0" applyFill="1" applyBorder="1"/>
    <xf numFmtId="0" fontId="0" fillId="8" borderId="10" xfId="0" applyFill="1" applyBorder="1"/>
    <xf numFmtId="0" fontId="0" fillId="8" borderId="3" xfId="0" applyFill="1" applyBorder="1"/>
    <xf numFmtId="0" fontId="0" fillId="0" borderId="9" xfId="0" applyBorder="1"/>
    <xf numFmtId="0" fontId="0" fillId="0" borderId="10" xfId="0" applyBorder="1"/>
    <xf numFmtId="0" fontId="0" fillId="0" borderId="3" xfId="0" applyBorder="1"/>
    <xf numFmtId="2" fontId="0" fillId="0" borderId="2" xfId="0" applyNumberFormat="1" applyBorder="1" applyAlignment="1">
      <alignment horizontal="center" vertical="center"/>
    </xf>
    <xf numFmtId="0" fontId="0" fillId="0" borderId="9" xfId="0" applyBorder="1" applyAlignment="1">
      <alignment horizontal="center" vertical="center"/>
    </xf>
    <xf numFmtId="2" fontId="0" fillId="0" borderId="2" xfId="0" applyNumberFormat="1" applyBorder="1"/>
    <xf numFmtId="0" fontId="2" fillId="0" borderId="10" xfId="1" applyFont="1" applyFill="1" applyBorder="1" applyAlignment="1">
      <alignment horizontal="center" vertical="center"/>
    </xf>
    <xf numFmtId="0" fontId="2" fillId="0" borderId="10" xfId="1" applyFont="1" applyFill="1" applyBorder="1" applyAlignment="1">
      <alignment horizontal="left" vertical="center" wrapText="1"/>
    </xf>
    <xf numFmtId="0" fontId="8" fillId="0" borderId="10" xfId="2" applyFill="1" applyBorder="1" applyAlignment="1" applyProtection="1">
      <alignment horizontal="left" vertical="center" wrapText="1"/>
    </xf>
    <xf numFmtId="3" fontId="5" fillId="5" borderId="2" xfId="3" applyNumberFormat="1" applyFont="1" applyFill="1" applyBorder="1" applyAlignment="1">
      <alignment horizontal="center" vertical="center" wrapText="1"/>
    </xf>
    <xf numFmtId="0" fontId="12" fillId="0" borderId="0" xfId="0" applyFont="1"/>
    <xf numFmtId="0" fontId="13" fillId="5" borderId="2" xfId="4" applyFont="1" applyFill="1" applyBorder="1" applyAlignment="1">
      <alignment horizontal="center" vertical="center"/>
    </xf>
    <xf numFmtId="2" fontId="0" fillId="7" borderId="2" xfId="0" applyNumberFormat="1" applyFill="1" applyBorder="1" applyAlignment="1">
      <alignment horizontal="center" vertical="center"/>
    </xf>
    <xf numFmtId="3" fontId="4" fillId="8" borderId="4" xfId="3" applyNumberFormat="1" applyFont="1" applyFill="1" applyBorder="1" applyAlignment="1">
      <alignment horizontal="center" vertical="center" wrapText="1"/>
    </xf>
    <xf numFmtId="3" fontId="4" fillId="8" borderId="1" xfId="3" applyNumberFormat="1" applyFont="1" applyFill="1" applyBorder="1" applyAlignment="1">
      <alignment horizontal="center" vertical="center" wrapText="1"/>
    </xf>
    <xf numFmtId="3" fontId="4" fillId="8" borderId="2" xfId="3" applyNumberFormat="1" applyFont="1" applyFill="1" applyBorder="1" applyAlignment="1">
      <alignment horizontal="center" vertical="center" wrapText="1"/>
    </xf>
    <xf numFmtId="3" fontId="4" fillId="8" borderId="9" xfId="3" applyNumberFormat="1" applyFont="1" applyFill="1" applyBorder="1" applyAlignment="1">
      <alignment horizontal="center" vertical="center" wrapText="1"/>
    </xf>
    <xf numFmtId="0" fontId="15" fillId="5" borderId="2" xfId="0" applyFont="1" applyFill="1" applyBorder="1" applyAlignment="1">
      <alignment horizontal="left" vertical="center" wrapText="1"/>
    </xf>
    <xf numFmtId="0" fontId="15" fillId="5" borderId="2" xfId="1" applyFont="1" applyFill="1" applyBorder="1" applyAlignment="1">
      <alignment horizontal="left" vertical="center" wrapText="1"/>
    </xf>
    <xf numFmtId="0" fontId="15" fillId="0" borderId="0" xfId="0" applyFont="1" applyAlignment="1">
      <alignment wrapText="1"/>
    </xf>
    <xf numFmtId="0" fontId="15" fillId="0" borderId="2" xfId="0" applyFont="1" applyBorder="1" applyAlignment="1">
      <alignment vertical="top" wrapText="1"/>
    </xf>
    <xf numFmtId="0" fontId="15" fillId="0" borderId="2" xfId="0" applyFont="1" applyBorder="1" applyAlignment="1">
      <alignment horizontal="justify" vertical="center"/>
    </xf>
    <xf numFmtId="0" fontId="15" fillId="0" borderId="2" xfId="0" applyFont="1" applyBorder="1" applyAlignment="1">
      <alignment wrapText="1"/>
    </xf>
    <xf numFmtId="0" fontId="15" fillId="0" borderId="2" xfId="0" applyFont="1" applyBorder="1" applyAlignment="1">
      <alignment vertical="center" wrapText="1"/>
    </xf>
    <xf numFmtId="0" fontId="15" fillId="0" borderId="2" xfId="0" applyFont="1" applyBorder="1"/>
    <xf numFmtId="3" fontId="3" fillId="8" borderId="6" xfId="3" applyNumberFormat="1" applyFont="1" applyFill="1" applyBorder="1" applyAlignment="1">
      <alignment horizontal="center" vertical="center" wrapText="1"/>
    </xf>
    <xf numFmtId="3" fontId="3" fillId="8" borderId="7" xfId="3" applyNumberFormat="1" applyFont="1" applyFill="1" applyBorder="1" applyAlignment="1">
      <alignment horizontal="center" vertical="center" wrapText="1"/>
    </xf>
    <xf numFmtId="3" fontId="4" fillId="8" borderId="6" xfId="3" applyNumberFormat="1" applyFont="1" applyFill="1" applyBorder="1" applyAlignment="1">
      <alignment horizontal="center" vertical="center" wrapText="1"/>
    </xf>
    <xf numFmtId="3" fontId="4" fillId="8" borderId="7" xfId="3" applyNumberFormat="1" applyFont="1" applyFill="1" applyBorder="1" applyAlignment="1">
      <alignment horizontal="center" vertical="center" wrapText="1"/>
    </xf>
    <xf numFmtId="0" fontId="0" fillId="0" borderId="0" xfId="0" applyAlignment="1">
      <alignment horizontal="left" vertical="center" wrapText="1"/>
    </xf>
    <xf numFmtId="0" fontId="10" fillId="0" borderId="2" xfId="0" applyFont="1" applyBorder="1" applyAlignment="1">
      <alignment wrapText="1"/>
    </xf>
    <xf numFmtId="0" fontId="10" fillId="0" borderId="2" xfId="0" applyFont="1" applyBorder="1"/>
    <xf numFmtId="0" fontId="12" fillId="7" borderId="2" xfId="0" applyFont="1" applyFill="1" applyBorder="1"/>
    <xf numFmtId="2" fontId="12" fillId="7" borderId="2" xfId="0" applyNumberFormat="1" applyFont="1" applyFill="1" applyBorder="1"/>
    <xf numFmtId="9" fontId="12" fillId="7" borderId="2" xfId="0" applyNumberFormat="1" applyFont="1" applyFill="1" applyBorder="1"/>
    <xf numFmtId="0" fontId="12" fillId="7" borderId="9" xfId="0" applyFont="1" applyFill="1" applyBorder="1" applyAlignment="1">
      <alignment horizontal="left"/>
    </xf>
    <xf numFmtId="0" fontId="12" fillId="7" borderId="3" xfId="0" applyFont="1" applyFill="1" applyBorder="1" applyAlignment="1">
      <alignment horizontal="left"/>
    </xf>
    <xf numFmtId="0" fontId="7" fillId="0" borderId="9" xfId="0" applyFont="1" applyBorder="1" applyAlignment="1">
      <alignment horizontal="center"/>
    </xf>
    <xf numFmtId="0" fontId="7" fillId="0" borderId="3" xfId="0" applyFont="1" applyBorder="1" applyAlignment="1">
      <alignment horizontal="center"/>
    </xf>
    <xf numFmtId="0" fontId="16" fillId="0" borderId="10" xfId="0" applyFont="1" applyBorder="1" applyAlignment="1">
      <alignment horizontal="left"/>
    </xf>
  </cellXfs>
  <cellStyles count="5">
    <cellStyle name="40 % – Zvýraznění1" xfId="1" builtinId="31"/>
    <cellStyle name="Hypertextový odkaz" xfId="2" builtinId="8"/>
    <cellStyle name="Normální" xfId="0" builtinId="0"/>
    <cellStyle name="normální 2" xfId="3"/>
    <cellStyle name="Normální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tabSelected="1" topLeftCell="A38" zoomScale="92" zoomScaleNormal="92" workbookViewId="0">
      <selection activeCell="A41" sqref="A41"/>
    </sheetView>
  </sheetViews>
  <sheetFormatPr defaultRowHeight="14.4" x14ac:dyDescent="0.3"/>
  <cols>
    <col min="1" max="1" width="65.44140625" customWidth="1"/>
    <col min="2" max="2" width="40.77734375" customWidth="1"/>
    <col min="3" max="3" width="32.5546875" customWidth="1"/>
    <col min="4" max="4" width="10.33203125" customWidth="1"/>
    <col min="5" max="5" width="13.44140625" customWidth="1"/>
    <col min="6" max="6" width="11.44140625" customWidth="1"/>
    <col min="7" max="7" width="12.77734375" customWidth="1"/>
  </cols>
  <sheetData>
    <row r="1" spans="1:7" x14ac:dyDescent="0.3">
      <c r="A1" t="s">
        <v>73</v>
      </c>
    </row>
    <row r="2" spans="1:7" ht="15" thickBot="1" x14ac:dyDescent="0.35"/>
    <row r="3" spans="1:7" ht="27.6" customHeight="1" x14ac:dyDescent="0.3">
      <c r="A3" s="43" t="s">
        <v>0</v>
      </c>
      <c r="B3" s="44"/>
      <c r="C3" s="14" t="s">
        <v>1</v>
      </c>
      <c r="D3" s="15"/>
      <c r="E3" s="16"/>
      <c r="F3" s="16"/>
      <c r="G3" s="17"/>
    </row>
    <row r="4" spans="1:7" ht="37.799999999999997" customHeight="1" x14ac:dyDescent="0.3">
      <c r="A4" s="11" t="s">
        <v>2</v>
      </c>
      <c r="B4" s="12" t="s">
        <v>3</v>
      </c>
      <c r="C4" s="12" t="s">
        <v>4</v>
      </c>
      <c r="D4" s="13" t="s">
        <v>56</v>
      </c>
      <c r="E4" s="13" t="s">
        <v>60</v>
      </c>
      <c r="F4" s="13" t="s">
        <v>58</v>
      </c>
      <c r="G4" s="13" t="s">
        <v>59</v>
      </c>
    </row>
    <row r="5" spans="1:7" ht="30.6" customHeight="1" x14ac:dyDescent="0.3">
      <c r="A5" s="8" t="s">
        <v>53</v>
      </c>
      <c r="B5" s="9"/>
      <c r="C5" s="9"/>
      <c r="D5" s="18"/>
      <c r="E5" s="19"/>
      <c r="F5" s="19"/>
      <c r="G5" s="20"/>
    </row>
    <row r="6" spans="1:7" ht="316.8" customHeight="1" x14ac:dyDescent="0.3">
      <c r="A6" s="1" t="s">
        <v>5</v>
      </c>
      <c r="B6" s="38" t="s">
        <v>26</v>
      </c>
      <c r="C6" s="2"/>
      <c r="D6" s="2" t="s">
        <v>57</v>
      </c>
      <c r="E6" s="2">
        <v>37</v>
      </c>
      <c r="F6" s="30">
        <v>0</v>
      </c>
      <c r="G6" s="21">
        <f t="shared" ref="G6:G30" si="0">SUM(E6*F6)</f>
        <v>0</v>
      </c>
    </row>
    <row r="7" spans="1:7" ht="193.2" x14ac:dyDescent="0.3">
      <c r="A7" s="1" t="s">
        <v>29</v>
      </c>
      <c r="B7" s="39" t="s">
        <v>30</v>
      </c>
      <c r="C7" s="2"/>
      <c r="D7" s="2" t="s">
        <v>57</v>
      </c>
      <c r="E7" s="22">
        <v>5</v>
      </c>
      <c r="F7" s="30">
        <v>0</v>
      </c>
      <c r="G7" s="21">
        <f t="shared" si="0"/>
        <v>0</v>
      </c>
    </row>
    <row r="8" spans="1:7" ht="223.2" customHeight="1" x14ac:dyDescent="0.3">
      <c r="A8" s="1" t="s">
        <v>21</v>
      </c>
      <c r="B8" s="39" t="s">
        <v>31</v>
      </c>
      <c r="C8" s="22"/>
      <c r="D8" s="2" t="s">
        <v>57</v>
      </c>
      <c r="E8" s="27">
        <v>25</v>
      </c>
      <c r="F8" s="30">
        <v>0</v>
      </c>
      <c r="G8" s="21">
        <f t="shared" si="0"/>
        <v>0</v>
      </c>
    </row>
    <row r="9" spans="1:7" ht="97.8" customHeight="1" x14ac:dyDescent="0.3">
      <c r="A9" s="1" t="s">
        <v>27</v>
      </c>
      <c r="B9" s="40" t="s">
        <v>32</v>
      </c>
      <c r="C9" s="18"/>
      <c r="D9" s="2" t="s">
        <v>57</v>
      </c>
      <c r="E9" s="27">
        <v>25</v>
      </c>
      <c r="F9" s="30">
        <v>0</v>
      </c>
      <c r="G9" s="21">
        <f t="shared" si="0"/>
        <v>0</v>
      </c>
    </row>
    <row r="10" spans="1:7" ht="193.8" customHeight="1" x14ac:dyDescent="0.3">
      <c r="A10" s="4" t="s">
        <v>71</v>
      </c>
      <c r="B10" s="40" t="s">
        <v>72</v>
      </c>
      <c r="C10" s="18"/>
      <c r="D10" s="2" t="s">
        <v>57</v>
      </c>
      <c r="E10" s="27">
        <v>10</v>
      </c>
      <c r="F10" s="30">
        <v>0</v>
      </c>
      <c r="G10" s="21">
        <f t="shared" si="0"/>
        <v>0</v>
      </c>
    </row>
    <row r="11" spans="1:7" ht="97.2" x14ac:dyDescent="0.3">
      <c r="A11" s="4" t="s">
        <v>28</v>
      </c>
      <c r="B11" s="40" t="s">
        <v>33</v>
      </c>
      <c r="C11" s="18"/>
      <c r="D11" s="2" t="s">
        <v>57</v>
      </c>
      <c r="E11" s="27">
        <v>2</v>
      </c>
      <c r="F11" s="30">
        <v>0</v>
      </c>
      <c r="G11" s="21">
        <f t="shared" si="0"/>
        <v>0</v>
      </c>
    </row>
    <row r="12" spans="1:7" ht="28.2" x14ac:dyDescent="0.3">
      <c r="A12" s="4" t="s">
        <v>34</v>
      </c>
      <c r="B12" s="40" t="s">
        <v>35</v>
      </c>
      <c r="C12" s="18"/>
      <c r="D12" s="2" t="s">
        <v>57</v>
      </c>
      <c r="E12" s="27">
        <v>2</v>
      </c>
      <c r="F12" s="30">
        <v>0</v>
      </c>
      <c r="G12" s="21">
        <f t="shared" si="0"/>
        <v>0</v>
      </c>
    </row>
    <row r="13" spans="1:7" ht="124.2" x14ac:dyDescent="0.3">
      <c r="A13" s="4" t="s">
        <v>6</v>
      </c>
      <c r="B13" s="41" t="s">
        <v>36</v>
      </c>
      <c r="C13" s="18"/>
      <c r="D13" s="2" t="s">
        <v>57</v>
      </c>
      <c r="E13" s="27">
        <v>25</v>
      </c>
      <c r="F13" s="30">
        <v>0</v>
      </c>
      <c r="G13" s="21">
        <f t="shared" si="0"/>
        <v>0</v>
      </c>
    </row>
    <row r="14" spans="1:7" ht="83.4" x14ac:dyDescent="0.3">
      <c r="A14" s="4" t="s">
        <v>7</v>
      </c>
      <c r="B14" s="40" t="s">
        <v>22</v>
      </c>
      <c r="C14" s="18"/>
      <c r="D14" s="2" t="s">
        <v>57</v>
      </c>
      <c r="E14" s="27">
        <v>2</v>
      </c>
      <c r="F14" s="30">
        <v>0</v>
      </c>
      <c r="G14" s="21">
        <f t="shared" si="0"/>
        <v>0</v>
      </c>
    </row>
    <row r="15" spans="1:7" ht="127.8" customHeight="1" x14ac:dyDescent="0.3">
      <c r="A15" s="4" t="s">
        <v>8</v>
      </c>
      <c r="B15" s="41" t="s">
        <v>37</v>
      </c>
      <c r="C15" s="18"/>
      <c r="D15" s="2" t="s">
        <v>57</v>
      </c>
      <c r="E15" s="27">
        <v>2</v>
      </c>
      <c r="F15" s="30">
        <v>0</v>
      </c>
      <c r="G15" s="21">
        <f t="shared" si="0"/>
        <v>0</v>
      </c>
    </row>
    <row r="16" spans="1:7" ht="56.4" customHeight="1" x14ac:dyDescent="0.3">
      <c r="A16" s="4" t="s">
        <v>9</v>
      </c>
      <c r="B16" s="41" t="s">
        <v>38</v>
      </c>
      <c r="C16" s="18"/>
      <c r="D16" s="2" t="s">
        <v>57</v>
      </c>
      <c r="E16" s="27">
        <v>25</v>
      </c>
      <c r="F16" s="30">
        <v>0</v>
      </c>
      <c r="G16" s="21">
        <f t="shared" si="0"/>
        <v>0</v>
      </c>
    </row>
    <row r="17" spans="1:7" ht="15.6" x14ac:dyDescent="0.3">
      <c r="A17" s="4" t="s">
        <v>67</v>
      </c>
      <c r="B17" s="7"/>
      <c r="C17" s="18"/>
      <c r="D17" s="2" t="s">
        <v>57</v>
      </c>
      <c r="E17" s="27">
        <v>2</v>
      </c>
      <c r="F17" s="30">
        <v>0</v>
      </c>
      <c r="G17" s="21">
        <f t="shared" si="0"/>
        <v>0</v>
      </c>
    </row>
    <row r="18" spans="1:7" ht="55.8" x14ac:dyDescent="0.3">
      <c r="A18" s="4" t="s">
        <v>39</v>
      </c>
      <c r="B18" s="40" t="s">
        <v>70</v>
      </c>
      <c r="C18" s="18"/>
      <c r="D18" s="2" t="s">
        <v>57</v>
      </c>
      <c r="E18" s="27">
        <v>3</v>
      </c>
      <c r="F18" s="30">
        <v>0</v>
      </c>
      <c r="G18" s="21">
        <f t="shared" si="0"/>
        <v>0</v>
      </c>
    </row>
    <row r="19" spans="1:7" ht="15.6" x14ac:dyDescent="0.3">
      <c r="A19" s="4" t="s">
        <v>20</v>
      </c>
      <c r="B19" s="42" t="s">
        <v>44</v>
      </c>
      <c r="C19" s="18"/>
      <c r="D19" s="2" t="s">
        <v>57</v>
      </c>
      <c r="E19" s="27">
        <v>10</v>
      </c>
      <c r="F19" s="30">
        <v>0</v>
      </c>
      <c r="G19" s="21">
        <f t="shared" si="0"/>
        <v>0</v>
      </c>
    </row>
    <row r="20" spans="1:7" ht="248.4" x14ac:dyDescent="0.3">
      <c r="A20" s="4" t="s">
        <v>40</v>
      </c>
      <c r="B20" s="41" t="s">
        <v>41</v>
      </c>
      <c r="C20" s="18"/>
      <c r="D20" s="2" t="s">
        <v>57</v>
      </c>
      <c r="E20" s="27">
        <v>2</v>
      </c>
      <c r="F20" s="30">
        <v>0</v>
      </c>
      <c r="G20" s="21">
        <f t="shared" si="0"/>
        <v>0</v>
      </c>
    </row>
    <row r="21" spans="1:7" ht="166.8" customHeight="1" x14ac:dyDescent="0.3">
      <c r="A21" s="4" t="s">
        <v>10</v>
      </c>
      <c r="B21" s="41" t="s">
        <v>42</v>
      </c>
      <c r="C21" s="18"/>
      <c r="D21" s="2" t="s">
        <v>57</v>
      </c>
      <c r="E21" s="27">
        <v>2</v>
      </c>
      <c r="F21" s="30">
        <v>0</v>
      </c>
      <c r="G21" s="21">
        <f t="shared" si="0"/>
        <v>0</v>
      </c>
    </row>
    <row r="22" spans="1:7" ht="218.4" customHeight="1" x14ac:dyDescent="0.3">
      <c r="A22" s="4" t="s">
        <v>11</v>
      </c>
      <c r="B22" s="41" t="s">
        <v>43</v>
      </c>
      <c r="C22" s="18"/>
      <c r="D22" s="2" t="s">
        <v>57</v>
      </c>
      <c r="E22" s="27">
        <v>1</v>
      </c>
      <c r="F22" s="30">
        <v>0</v>
      </c>
      <c r="G22" s="21">
        <f t="shared" si="0"/>
        <v>0</v>
      </c>
    </row>
    <row r="23" spans="1:7" ht="210" customHeight="1" x14ac:dyDescent="0.3">
      <c r="A23" s="4" t="s">
        <v>19</v>
      </c>
      <c r="B23" s="41" t="s">
        <v>45</v>
      </c>
      <c r="C23" s="18"/>
      <c r="D23" s="2" t="s">
        <v>57</v>
      </c>
      <c r="E23" s="27">
        <v>1</v>
      </c>
      <c r="F23" s="30">
        <v>0</v>
      </c>
      <c r="G23" s="21">
        <f t="shared" si="0"/>
        <v>0</v>
      </c>
    </row>
    <row r="24" spans="1:7" ht="195.6" customHeight="1" x14ac:dyDescent="0.3">
      <c r="A24" s="5" t="s">
        <v>12</v>
      </c>
      <c r="B24" s="41" t="s">
        <v>46</v>
      </c>
      <c r="C24" s="18"/>
      <c r="D24" s="2" t="s">
        <v>57</v>
      </c>
      <c r="E24" s="29">
        <v>1</v>
      </c>
      <c r="F24" s="30">
        <v>0</v>
      </c>
      <c r="G24" s="21">
        <f t="shared" si="0"/>
        <v>0</v>
      </c>
    </row>
    <row r="25" spans="1:7" ht="234.6" x14ac:dyDescent="0.3">
      <c r="A25" s="5" t="s">
        <v>13</v>
      </c>
      <c r="B25" s="41" t="s">
        <v>47</v>
      </c>
      <c r="C25" s="18"/>
      <c r="D25" s="2" t="s">
        <v>57</v>
      </c>
      <c r="E25" s="29">
        <v>1</v>
      </c>
      <c r="F25" s="30">
        <v>0</v>
      </c>
      <c r="G25" s="21">
        <f t="shared" si="0"/>
        <v>0</v>
      </c>
    </row>
    <row r="26" spans="1:7" ht="222" customHeight="1" x14ac:dyDescent="0.3">
      <c r="A26" s="5" t="s">
        <v>14</v>
      </c>
      <c r="B26" s="41" t="s">
        <v>48</v>
      </c>
      <c r="C26" s="18"/>
      <c r="D26" s="2" t="s">
        <v>57</v>
      </c>
      <c r="E26" s="29">
        <v>1</v>
      </c>
      <c r="F26" s="30">
        <v>0</v>
      </c>
      <c r="G26" s="21">
        <f t="shared" si="0"/>
        <v>0</v>
      </c>
    </row>
    <row r="27" spans="1:7" ht="179.4" x14ac:dyDescent="0.3">
      <c r="A27" s="5" t="s">
        <v>15</v>
      </c>
      <c r="B27" s="41" t="s">
        <v>49</v>
      </c>
      <c r="C27" s="18"/>
      <c r="D27" s="2" t="s">
        <v>57</v>
      </c>
      <c r="E27" s="29">
        <v>1</v>
      </c>
      <c r="F27" s="30">
        <v>0</v>
      </c>
      <c r="G27" s="21">
        <f t="shared" si="0"/>
        <v>0</v>
      </c>
    </row>
    <row r="28" spans="1:7" ht="255.6" customHeight="1" x14ac:dyDescent="0.3">
      <c r="A28" s="5" t="s">
        <v>16</v>
      </c>
      <c r="B28" s="41" t="s">
        <v>50</v>
      </c>
      <c r="C28" s="18"/>
      <c r="D28" s="2" t="s">
        <v>57</v>
      </c>
      <c r="E28" s="29">
        <v>1</v>
      </c>
      <c r="F28" s="30">
        <v>0</v>
      </c>
      <c r="G28" s="21">
        <f t="shared" si="0"/>
        <v>0</v>
      </c>
    </row>
    <row r="29" spans="1:7" ht="165.6" x14ac:dyDescent="0.3">
      <c r="A29" s="5" t="s">
        <v>17</v>
      </c>
      <c r="B29" s="41" t="s">
        <v>51</v>
      </c>
      <c r="C29" s="18"/>
      <c r="D29" s="2" t="s">
        <v>57</v>
      </c>
      <c r="E29" s="29">
        <v>1</v>
      </c>
      <c r="F29" s="30">
        <v>0</v>
      </c>
      <c r="G29" s="21">
        <f t="shared" si="0"/>
        <v>0</v>
      </c>
    </row>
    <row r="30" spans="1:7" ht="249.6" customHeight="1" x14ac:dyDescent="0.3">
      <c r="A30" s="5" t="s">
        <v>18</v>
      </c>
      <c r="B30" s="41" t="s">
        <v>69</v>
      </c>
      <c r="C30" s="18"/>
      <c r="D30" s="2" t="s">
        <v>57</v>
      </c>
      <c r="E30" s="29">
        <v>3</v>
      </c>
      <c r="F30" s="30">
        <v>0</v>
      </c>
      <c r="G30" s="21">
        <f t="shared" si="0"/>
        <v>0</v>
      </c>
    </row>
    <row r="31" spans="1:7" ht="22.2" customHeight="1" thickBot="1" x14ac:dyDescent="0.35">
      <c r="A31" s="10" t="s">
        <v>52</v>
      </c>
      <c r="D31" s="2"/>
      <c r="E31" s="3"/>
      <c r="F31" s="21"/>
      <c r="G31" s="21"/>
    </row>
    <row r="32" spans="1:7" ht="29.4" customHeight="1" x14ac:dyDescent="0.3">
      <c r="A32" s="45" t="s">
        <v>0</v>
      </c>
      <c r="B32" s="46"/>
      <c r="C32" s="31" t="s">
        <v>1</v>
      </c>
      <c r="D32" s="2"/>
      <c r="E32" s="3"/>
      <c r="F32" s="23"/>
      <c r="G32" s="23"/>
    </row>
    <row r="33" spans="1:7" ht="29.4" customHeight="1" x14ac:dyDescent="0.3">
      <c r="A33" s="32" t="s">
        <v>2</v>
      </c>
      <c r="B33" s="33" t="s">
        <v>3</v>
      </c>
      <c r="C33" s="34" t="s">
        <v>4</v>
      </c>
      <c r="D33" s="2"/>
      <c r="E33" s="3"/>
      <c r="F33" s="23"/>
      <c r="G33" s="23"/>
    </row>
    <row r="34" spans="1:7" ht="154.80000000000001" customHeight="1" x14ac:dyDescent="0.3">
      <c r="A34" s="6" t="s">
        <v>55</v>
      </c>
      <c r="B34" s="37" t="s">
        <v>68</v>
      </c>
      <c r="C34" s="24"/>
      <c r="D34" s="2" t="s">
        <v>57</v>
      </c>
      <c r="E34" s="2">
        <v>20</v>
      </c>
      <c r="F34" s="30">
        <v>0</v>
      </c>
      <c r="G34" s="21">
        <f>SUM(E34*F34)</f>
        <v>0</v>
      </c>
    </row>
    <row r="35" spans="1:7" ht="55.2" x14ac:dyDescent="0.3">
      <c r="A35" s="6" t="s">
        <v>23</v>
      </c>
      <c r="B35" s="35" t="s">
        <v>54</v>
      </c>
      <c r="C35" s="25"/>
      <c r="D35" s="2" t="s">
        <v>57</v>
      </c>
      <c r="E35" s="2">
        <v>1</v>
      </c>
      <c r="F35" s="30">
        <v>0</v>
      </c>
      <c r="G35" s="21">
        <f>SUM(E35*F35)</f>
        <v>0</v>
      </c>
    </row>
    <row r="36" spans="1:7" ht="31.2" x14ac:dyDescent="0.3">
      <c r="A36" s="6" t="s">
        <v>24</v>
      </c>
      <c r="B36" s="36" t="s">
        <v>25</v>
      </c>
      <c r="C36" s="26"/>
      <c r="D36" s="2" t="s">
        <v>62</v>
      </c>
      <c r="E36" s="2">
        <v>1</v>
      </c>
      <c r="F36" s="30">
        <v>0</v>
      </c>
      <c r="G36" s="21">
        <f>SUM(E36*F36)</f>
        <v>0</v>
      </c>
    </row>
    <row r="38" spans="1:7" ht="63" customHeight="1" x14ac:dyDescent="0.3">
      <c r="C38" s="55"/>
      <c r="D38" s="56"/>
      <c r="E38" s="48" t="s">
        <v>65</v>
      </c>
      <c r="F38" s="49" t="s">
        <v>63</v>
      </c>
      <c r="G38" s="48" t="s">
        <v>66</v>
      </c>
    </row>
    <row r="39" spans="1:7" ht="17.399999999999999" x14ac:dyDescent="0.3">
      <c r="C39" s="53" t="s">
        <v>64</v>
      </c>
      <c r="D39" s="54"/>
      <c r="E39" s="51">
        <f>SUM(E41:E42)</f>
        <v>0</v>
      </c>
      <c r="F39" s="52">
        <v>0.21</v>
      </c>
      <c r="G39" s="50">
        <f>SUM(E39*1.21)</f>
        <v>0</v>
      </c>
    </row>
    <row r="40" spans="1:7" ht="17.399999999999999" x14ac:dyDescent="0.3">
      <c r="C40" s="57" t="s">
        <v>75</v>
      </c>
      <c r="D40" s="57"/>
      <c r="E40" s="28"/>
      <c r="F40" s="28"/>
      <c r="G40" s="28"/>
    </row>
    <row r="41" spans="1:7" ht="17.399999999999999" x14ac:dyDescent="0.3">
      <c r="C41" s="53" t="s">
        <v>53</v>
      </c>
      <c r="D41" s="54"/>
      <c r="E41" s="51">
        <f>SUM(G6:G30)</f>
        <v>0</v>
      </c>
      <c r="F41" s="52">
        <v>0.21</v>
      </c>
      <c r="G41" s="50">
        <f>SUM(E41*1.21)</f>
        <v>0</v>
      </c>
    </row>
    <row r="42" spans="1:7" ht="17.399999999999999" x14ac:dyDescent="0.3">
      <c r="C42" s="53" t="s">
        <v>61</v>
      </c>
      <c r="D42" s="54"/>
      <c r="E42" s="51">
        <f>SUM(G34:G36)</f>
        <v>0</v>
      </c>
      <c r="F42" s="52">
        <v>0.21</v>
      </c>
      <c r="G42" s="50">
        <f>SUM(E42*1.21)</f>
        <v>0</v>
      </c>
    </row>
    <row r="44" spans="1:7" x14ac:dyDescent="0.3">
      <c r="A44" s="47" t="s">
        <v>74</v>
      </c>
      <c r="B44" s="47"/>
      <c r="C44" s="47"/>
      <c r="D44" s="47"/>
      <c r="E44" s="47"/>
      <c r="F44" s="47"/>
      <c r="G44" s="47"/>
    </row>
    <row r="45" spans="1:7" x14ac:dyDescent="0.3">
      <c r="A45" s="47"/>
      <c r="B45" s="47"/>
      <c r="C45" s="47"/>
      <c r="D45" s="47"/>
      <c r="E45" s="47"/>
      <c r="F45" s="47"/>
      <c r="G45" s="47"/>
    </row>
    <row r="46" spans="1:7" x14ac:dyDescent="0.3">
      <c r="A46" s="47"/>
      <c r="B46" s="47"/>
      <c r="C46" s="47"/>
      <c r="D46" s="47"/>
      <c r="E46" s="47"/>
      <c r="F46" s="47"/>
      <c r="G46" s="47"/>
    </row>
    <row r="47" spans="1:7" x14ac:dyDescent="0.3">
      <c r="A47" s="47"/>
      <c r="B47" s="47"/>
      <c r="C47" s="47"/>
      <c r="D47" s="47"/>
      <c r="E47" s="47"/>
      <c r="F47" s="47"/>
      <c r="G47" s="47"/>
    </row>
    <row r="48" spans="1:7" x14ac:dyDescent="0.3">
      <c r="A48" s="47"/>
      <c r="B48" s="47"/>
      <c r="C48" s="47"/>
      <c r="D48" s="47"/>
      <c r="E48" s="47"/>
      <c r="F48" s="47"/>
      <c r="G48" s="47"/>
    </row>
    <row r="49" spans="1:7" x14ac:dyDescent="0.3">
      <c r="A49" s="47"/>
      <c r="B49" s="47"/>
      <c r="C49" s="47"/>
      <c r="D49" s="47"/>
      <c r="E49" s="47"/>
      <c r="F49" s="47"/>
      <c r="G49" s="47"/>
    </row>
  </sheetData>
  <mergeCells count="8">
    <mergeCell ref="A3:B3"/>
    <mergeCell ref="A32:B32"/>
    <mergeCell ref="A44:G49"/>
    <mergeCell ref="C39:D39"/>
    <mergeCell ref="C38:D38"/>
    <mergeCell ref="C41:D41"/>
    <mergeCell ref="C42:D42"/>
    <mergeCell ref="C40:D40"/>
  </mergeCells>
  <pageMargins left="0.7" right="0.7" top="0.75" bottom="0.75" header="0.3" footer="0.3"/>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Položkový rozpočet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2022-09-01T10:30:08Z</dcterms:modified>
</cp:coreProperties>
</file>